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486" documentId="8_{BFC73567-52CD-4899-8D43-8BA1BFEF5C1C}" xr6:coauthVersionLast="47" xr6:coauthVersionMax="47" xr10:uidLastSave="{68CDF99C-491F-4ADF-996A-CB7D75D38212}"/>
  <bookViews>
    <workbookView xWindow="-28920" yWindow="-120" windowWidth="29040" windowHeight="15840" xr2:uid="{00000000-000D-0000-FFFF-FFFF00000000}"/>
  </bookViews>
  <sheets>
    <sheet name="SCHEMA OFFERT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" l="1"/>
  <c r="F12" i="7"/>
  <c r="E9" i="7"/>
  <c r="F6" i="7"/>
  <c r="E15" i="7" l="1"/>
  <c r="E12" i="7"/>
  <c r="F9" i="7"/>
  <c r="F19" i="7" s="1"/>
  <c r="E6" i="7"/>
  <c r="B16" i="7"/>
  <c r="C6" i="7" s="1"/>
  <c r="C15" i="7" l="1"/>
  <c r="C12" i="7"/>
  <c r="C9" i="7"/>
  <c r="E16" i="7"/>
</calcChain>
</file>

<file path=xl/sharedStrings.xml><?xml version="1.0" encoding="utf-8"?>
<sst xmlns="http://schemas.openxmlformats.org/spreadsheetml/2006/main" count="40" uniqueCount="20">
  <si>
    <t>ATTIVITA'</t>
  </si>
  <si>
    <t xml:space="preserve">STIMA BASE D'ASTA </t>
  </si>
  <si>
    <t>RIBASSO % SU ELENCO PREZZI</t>
  </si>
  <si>
    <t>IMPORTO RIBASSATO (ai soli fini delle graduatoria)</t>
  </si>
  <si>
    <t>MANUTENZIONE IMPIANTI</t>
  </si>
  <si>
    <t xml:space="preserve"> </t>
  </si>
  <si>
    <t>MATERIALI/STRAORDINARIA</t>
  </si>
  <si>
    <t>NOLEGGIO</t>
  </si>
  <si>
    <t>TOTALE</t>
  </si>
  <si>
    <t>OGGETTO:Servizio di manutenzione e noleggio dei gruppi elettrogeni e dei quadri elettrici di controllo degli stessi, dislocati lungo le pertinenze autostradali gestite da Autostrade per l’Italia
OFFERTA ECONOMICA</t>
  </si>
  <si>
    <t>Tender: … 
Lotto: …
CIG: …</t>
  </si>
  <si>
    <t>N.B. Indicaizoni per la compilazione e precisazioni
1) Valorizzare solo le celle in giallo;
2) Per il dettaglio dei singoli criteri si rimanda al documento Criteri di valutazione OEPV allegato al Disciplinare di gara;
3) Si precisa che i ribassi percentuali offerti per ciascun lotto di gara saranno utilizzati per determinare la graduatoria finale e non incideranno sulla capienza dell'Accordo Quadro. I ribassi percentuali offerti saranno infatti applicati agli Elenchi Prezzi in fase di esecuzione dei singoli Contratti Attuativi.</t>
  </si>
  <si>
    <t>in lettere (…………………………………………………......………….…………….) €</t>
  </si>
  <si>
    <t>PUNTEGGIO MASSIMO</t>
  </si>
  <si>
    <t>COSTI RELATIVI ALLA SICUREZZA, ART.108 c. 9 DEL CODICE</t>
  </si>
  <si>
    <t>COSTI RELATIVI ALLA MANODOPERA, ART.108 c. 9 DEL CODICE</t>
  </si>
  <si>
    <t>SEZ A - MANUTENZIONE PREVENTIVA A CANONE (Cfr. Sezione M.999.070 EP)</t>
  </si>
  <si>
    <t>SEZ B - MANUTENZIONE PREVENTIVA A MISURA E MANODOPERA DEDICATA (Cfr. da M.556.010 a M.556.022; da M.150.010 a M.150.025 EP)</t>
  </si>
  <si>
    <t xml:space="preserve"> SEZ C - MANUTENZIONE CORRETTIVA STRAORDINARIA COMPRENSIVA DI FORNITURA DI MATERIALI (Cfr. EP, escluso quanto previsto nelle altre Sez. dell'Offerta economica)</t>
  </si>
  <si>
    <t xml:space="preserve"> SEZ D - SERVIZIO DI NOLEGGIO GRUPPI ELETTROGENI (Cfr. da M.151.020 a M.151.030; Sezione O.151 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</si>
</sst>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aramond"/>
      <family val="1"/>
    </font>
    <font>
      <b/>
      <sz val="12"/>
      <color theme="0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1"/>
      <color rgb="FF002060"/>
      <name val="Garamond"/>
      <family val="1"/>
    </font>
    <font>
      <b/>
      <sz val="11"/>
      <color rgb="FF00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8" fontId="5" fillId="0" borderId="1" xfId="0" applyNumberFormat="1" applyFont="1" applyBorder="1" applyAlignment="1">
      <alignment horizontal="center"/>
    </xf>
    <xf numFmtId="164" fontId="6" fillId="0" borderId="1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0" fontId="6" fillId="0" borderId="0" xfId="3" applyFont="1"/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1" xfId="3" applyFont="1" applyBorder="1" applyAlignment="1">
      <alignment horizontal="center"/>
    </xf>
    <xf numFmtId="164" fontId="6" fillId="0" borderId="1" xfId="3" applyNumberFormat="1" applyFont="1" applyBorder="1"/>
    <xf numFmtId="0" fontId="6" fillId="0" borderId="1" xfId="3" applyFont="1" applyBorder="1"/>
    <xf numFmtId="9" fontId="6" fillId="0" borderId="0" xfId="3" applyNumberFormat="1" applyFont="1"/>
    <xf numFmtId="165" fontId="6" fillId="0" borderId="0" xfId="3" applyNumberFormat="1" applyFont="1"/>
    <xf numFmtId="43" fontId="9" fillId="0" borderId="0" xfId="6" applyFont="1" applyFill="1" applyBorder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164" fontId="6" fillId="0" borderId="0" xfId="3" applyNumberFormat="1" applyFont="1"/>
    <xf numFmtId="0" fontId="6" fillId="0" borderId="0" xfId="3" applyFont="1" applyAlignment="1">
      <alignment horizontal="center"/>
    </xf>
    <xf numFmtId="0" fontId="3" fillId="0" borderId="0" xfId="0" applyFont="1" applyAlignment="1">
      <alignment horizontal="center" vertical="top" wrapText="1"/>
    </xf>
    <xf numFmtId="1" fontId="10" fillId="0" borderId="1" xfId="0" applyNumberFormat="1" applyFont="1" applyBorder="1" applyAlignment="1">
      <alignment horizontal="center"/>
    </xf>
    <xf numFmtId="166" fontId="6" fillId="2" borderId="1" xfId="2" applyNumberFormat="1" applyFont="1" applyFill="1" applyBorder="1" applyAlignment="1">
      <alignment horizontal="center" vertical="center" wrapText="1"/>
    </xf>
    <xf numFmtId="44" fontId="6" fillId="0" borderId="0" xfId="3" applyNumberFormat="1" applyFont="1"/>
    <xf numFmtId="0" fontId="3" fillId="4" borderId="1" xfId="0" applyFont="1" applyFill="1" applyBorder="1" applyAlignment="1">
      <alignment horizontal="left" vertical="top" wrapText="1"/>
    </xf>
    <xf numFmtId="43" fontId="6" fillId="2" borderId="3" xfId="6" applyFont="1" applyFill="1" applyBorder="1" applyAlignment="1">
      <alignment horizontal="center" vertical="center"/>
    </xf>
    <xf numFmtId="43" fontId="6" fillId="2" borderId="4" xfId="6" applyFont="1" applyFill="1" applyBorder="1" applyAlignment="1">
      <alignment horizontal="center" vertical="center"/>
    </xf>
    <xf numFmtId="43" fontId="6" fillId="2" borderId="2" xfId="6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5" borderId="1" xfId="3" applyFont="1" applyFill="1" applyBorder="1" applyAlignment="1">
      <alignment horizontal="center"/>
    </xf>
    <xf numFmtId="0" fontId="8" fillId="5" borderId="1" xfId="3" applyFont="1" applyFill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 wrapText="1"/>
    </xf>
  </cellXfs>
  <cellStyles count="7">
    <cellStyle name="Migliaia" xfId="6" builtinId="3"/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997A-7CEC-490C-8A13-FE7F46B1ACAA}">
  <sheetPr>
    <pageSetUpPr fitToPage="1"/>
  </sheetPr>
  <dimension ref="A1:I32"/>
  <sheetViews>
    <sheetView tabSelected="1" zoomScaleNormal="100" workbookViewId="0">
      <selection activeCell="I3" sqref="I3:I10"/>
    </sheetView>
  </sheetViews>
  <sheetFormatPr defaultRowHeight="12.75" customHeight="1" x14ac:dyDescent="0.3"/>
  <cols>
    <col min="1" max="1" width="43.6640625" style="4" customWidth="1"/>
    <col min="2" max="3" width="34.33203125" style="4" customWidth="1"/>
    <col min="4" max="4" width="37.33203125" style="4" customWidth="1"/>
    <col min="5" max="6" width="31.33203125" style="4" customWidth="1"/>
    <col min="7" max="7" width="8.88671875" style="4"/>
    <col min="8" max="8" width="14.33203125" style="4" customWidth="1"/>
    <col min="9" max="9" width="34.6640625" style="4" customWidth="1"/>
    <col min="10" max="10" width="14.33203125" style="4" customWidth="1"/>
    <col min="11" max="185" width="8.88671875" style="4"/>
    <col min="186" max="186" width="38.6640625" style="4" bestFit="1" customWidth="1"/>
    <col min="187" max="187" width="42.5546875" style="4" customWidth="1"/>
    <col min="188" max="188" width="18.6640625" style="4" customWidth="1"/>
    <col min="189" max="189" width="18" style="4" bestFit="1" customWidth="1"/>
    <col min="190" max="192" width="9.33203125" style="4" customWidth="1"/>
    <col min="193" max="195" width="18" style="4" customWidth="1"/>
    <col min="196" max="207" width="5" style="4" customWidth="1"/>
    <col min="208" max="441" width="8.88671875" style="4"/>
    <col min="442" max="442" width="38.6640625" style="4" bestFit="1" customWidth="1"/>
    <col min="443" max="443" width="42.5546875" style="4" customWidth="1"/>
    <col min="444" max="444" width="18.6640625" style="4" customWidth="1"/>
    <col min="445" max="445" width="18" style="4" bestFit="1" customWidth="1"/>
    <col min="446" max="448" width="9.33203125" style="4" customWidth="1"/>
    <col min="449" max="451" width="18" style="4" customWidth="1"/>
    <col min="452" max="463" width="5" style="4" customWidth="1"/>
    <col min="464" max="697" width="8.88671875" style="4"/>
    <col min="698" max="698" width="38.6640625" style="4" bestFit="1" customWidth="1"/>
    <col min="699" max="699" width="42.5546875" style="4" customWidth="1"/>
    <col min="700" max="700" width="18.6640625" style="4" customWidth="1"/>
    <col min="701" max="701" width="18" style="4" bestFit="1" customWidth="1"/>
    <col min="702" max="704" width="9.33203125" style="4" customWidth="1"/>
    <col min="705" max="707" width="18" style="4" customWidth="1"/>
    <col min="708" max="719" width="5" style="4" customWidth="1"/>
    <col min="720" max="953" width="8.88671875" style="4"/>
    <col min="954" max="954" width="38.6640625" style="4" bestFit="1" customWidth="1"/>
    <col min="955" max="955" width="42.5546875" style="4" customWidth="1"/>
    <col min="956" max="956" width="18.6640625" style="4" customWidth="1"/>
    <col min="957" max="957" width="18" style="4" bestFit="1" customWidth="1"/>
    <col min="958" max="960" width="9.33203125" style="4" customWidth="1"/>
    <col min="961" max="963" width="18" style="4" customWidth="1"/>
    <col min="964" max="975" width="5" style="4" customWidth="1"/>
    <col min="976" max="1209" width="8.88671875" style="4"/>
    <col min="1210" max="1210" width="38.6640625" style="4" bestFit="1" customWidth="1"/>
    <col min="1211" max="1211" width="42.5546875" style="4" customWidth="1"/>
    <col min="1212" max="1212" width="18.6640625" style="4" customWidth="1"/>
    <col min="1213" max="1213" width="18" style="4" bestFit="1" customWidth="1"/>
    <col min="1214" max="1216" width="9.33203125" style="4" customWidth="1"/>
    <col min="1217" max="1219" width="18" style="4" customWidth="1"/>
    <col min="1220" max="1231" width="5" style="4" customWidth="1"/>
    <col min="1232" max="1465" width="8.88671875" style="4"/>
    <col min="1466" max="1466" width="38.6640625" style="4" bestFit="1" customWidth="1"/>
    <col min="1467" max="1467" width="42.5546875" style="4" customWidth="1"/>
    <col min="1468" max="1468" width="18.6640625" style="4" customWidth="1"/>
    <col min="1469" max="1469" width="18" style="4" bestFit="1" customWidth="1"/>
    <col min="1470" max="1472" width="9.33203125" style="4" customWidth="1"/>
    <col min="1473" max="1475" width="18" style="4" customWidth="1"/>
    <col min="1476" max="1487" width="5" style="4" customWidth="1"/>
    <col min="1488" max="1721" width="8.88671875" style="4"/>
    <col min="1722" max="1722" width="38.6640625" style="4" bestFit="1" customWidth="1"/>
    <col min="1723" max="1723" width="42.5546875" style="4" customWidth="1"/>
    <col min="1724" max="1724" width="18.6640625" style="4" customWidth="1"/>
    <col min="1725" max="1725" width="18" style="4" bestFit="1" customWidth="1"/>
    <col min="1726" max="1728" width="9.33203125" style="4" customWidth="1"/>
    <col min="1729" max="1731" width="18" style="4" customWidth="1"/>
    <col min="1732" max="1743" width="5" style="4" customWidth="1"/>
    <col min="1744" max="1977" width="8.88671875" style="4"/>
    <col min="1978" max="1978" width="38.6640625" style="4" bestFit="1" customWidth="1"/>
    <col min="1979" max="1979" width="42.5546875" style="4" customWidth="1"/>
    <col min="1980" max="1980" width="18.6640625" style="4" customWidth="1"/>
    <col min="1981" max="1981" width="18" style="4" bestFit="1" customWidth="1"/>
    <col min="1982" max="1984" width="9.33203125" style="4" customWidth="1"/>
    <col min="1985" max="1987" width="18" style="4" customWidth="1"/>
    <col min="1988" max="1999" width="5" style="4" customWidth="1"/>
    <col min="2000" max="2233" width="8.88671875" style="4"/>
    <col min="2234" max="2234" width="38.6640625" style="4" bestFit="1" customWidth="1"/>
    <col min="2235" max="2235" width="42.5546875" style="4" customWidth="1"/>
    <col min="2236" max="2236" width="18.6640625" style="4" customWidth="1"/>
    <col min="2237" max="2237" width="18" style="4" bestFit="1" customWidth="1"/>
    <col min="2238" max="2240" width="9.33203125" style="4" customWidth="1"/>
    <col min="2241" max="2243" width="18" style="4" customWidth="1"/>
    <col min="2244" max="2255" width="5" style="4" customWidth="1"/>
    <col min="2256" max="2489" width="8.88671875" style="4"/>
    <col min="2490" max="2490" width="38.6640625" style="4" bestFit="1" customWidth="1"/>
    <col min="2491" max="2491" width="42.5546875" style="4" customWidth="1"/>
    <col min="2492" max="2492" width="18.6640625" style="4" customWidth="1"/>
    <col min="2493" max="2493" width="18" style="4" bestFit="1" customWidth="1"/>
    <col min="2494" max="2496" width="9.33203125" style="4" customWidth="1"/>
    <col min="2497" max="2499" width="18" style="4" customWidth="1"/>
    <col min="2500" max="2511" width="5" style="4" customWidth="1"/>
    <col min="2512" max="2745" width="8.88671875" style="4"/>
    <col min="2746" max="2746" width="38.6640625" style="4" bestFit="1" customWidth="1"/>
    <col min="2747" max="2747" width="42.5546875" style="4" customWidth="1"/>
    <col min="2748" max="2748" width="18.6640625" style="4" customWidth="1"/>
    <col min="2749" max="2749" width="18" style="4" bestFit="1" customWidth="1"/>
    <col min="2750" max="2752" width="9.33203125" style="4" customWidth="1"/>
    <col min="2753" max="2755" width="18" style="4" customWidth="1"/>
    <col min="2756" max="2767" width="5" style="4" customWidth="1"/>
    <col min="2768" max="3001" width="8.88671875" style="4"/>
    <col min="3002" max="3002" width="38.6640625" style="4" bestFit="1" customWidth="1"/>
    <col min="3003" max="3003" width="42.5546875" style="4" customWidth="1"/>
    <col min="3004" max="3004" width="18.6640625" style="4" customWidth="1"/>
    <col min="3005" max="3005" width="18" style="4" bestFit="1" customWidth="1"/>
    <col min="3006" max="3008" width="9.33203125" style="4" customWidth="1"/>
    <col min="3009" max="3011" width="18" style="4" customWidth="1"/>
    <col min="3012" max="3023" width="5" style="4" customWidth="1"/>
    <col min="3024" max="3257" width="8.88671875" style="4"/>
    <col min="3258" max="3258" width="38.6640625" style="4" bestFit="1" customWidth="1"/>
    <col min="3259" max="3259" width="42.5546875" style="4" customWidth="1"/>
    <col min="3260" max="3260" width="18.6640625" style="4" customWidth="1"/>
    <col min="3261" max="3261" width="18" style="4" bestFit="1" customWidth="1"/>
    <col min="3262" max="3264" width="9.33203125" style="4" customWidth="1"/>
    <col min="3265" max="3267" width="18" style="4" customWidth="1"/>
    <col min="3268" max="3279" width="5" style="4" customWidth="1"/>
    <col min="3280" max="3513" width="8.88671875" style="4"/>
    <col min="3514" max="3514" width="38.6640625" style="4" bestFit="1" customWidth="1"/>
    <col min="3515" max="3515" width="42.5546875" style="4" customWidth="1"/>
    <col min="3516" max="3516" width="18.6640625" style="4" customWidth="1"/>
    <col min="3517" max="3517" width="18" style="4" bestFit="1" customWidth="1"/>
    <col min="3518" max="3520" width="9.33203125" style="4" customWidth="1"/>
    <col min="3521" max="3523" width="18" style="4" customWidth="1"/>
    <col min="3524" max="3535" width="5" style="4" customWidth="1"/>
    <col min="3536" max="3769" width="8.88671875" style="4"/>
    <col min="3770" max="3770" width="38.6640625" style="4" bestFit="1" customWidth="1"/>
    <col min="3771" max="3771" width="42.5546875" style="4" customWidth="1"/>
    <col min="3772" max="3772" width="18.6640625" style="4" customWidth="1"/>
    <col min="3773" max="3773" width="18" style="4" bestFit="1" customWidth="1"/>
    <col min="3774" max="3776" width="9.33203125" style="4" customWidth="1"/>
    <col min="3777" max="3779" width="18" style="4" customWidth="1"/>
    <col min="3780" max="3791" width="5" style="4" customWidth="1"/>
    <col min="3792" max="4025" width="8.88671875" style="4"/>
    <col min="4026" max="4026" width="38.6640625" style="4" bestFit="1" customWidth="1"/>
    <col min="4027" max="4027" width="42.5546875" style="4" customWidth="1"/>
    <col min="4028" max="4028" width="18.6640625" style="4" customWidth="1"/>
    <col min="4029" max="4029" width="18" style="4" bestFit="1" customWidth="1"/>
    <col min="4030" max="4032" width="9.33203125" style="4" customWidth="1"/>
    <col min="4033" max="4035" width="18" style="4" customWidth="1"/>
    <col min="4036" max="4047" width="5" style="4" customWidth="1"/>
    <col min="4048" max="4281" width="8.88671875" style="4"/>
    <col min="4282" max="4282" width="38.6640625" style="4" bestFit="1" customWidth="1"/>
    <col min="4283" max="4283" width="42.5546875" style="4" customWidth="1"/>
    <col min="4284" max="4284" width="18.6640625" style="4" customWidth="1"/>
    <col min="4285" max="4285" width="18" style="4" bestFit="1" customWidth="1"/>
    <col min="4286" max="4288" width="9.33203125" style="4" customWidth="1"/>
    <col min="4289" max="4291" width="18" style="4" customWidth="1"/>
    <col min="4292" max="4303" width="5" style="4" customWidth="1"/>
    <col min="4304" max="4537" width="8.88671875" style="4"/>
    <col min="4538" max="4538" width="38.6640625" style="4" bestFit="1" customWidth="1"/>
    <col min="4539" max="4539" width="42.5546875" style="4" customWidth="1"/>
    <col min="4540" max="4540" width="18.6640625" style="4" customWidth="1"/>
    <col min="4541" max="4541" width="18" style="4" bestFit="1" customWidth="1"/>
    <col min="4542" max="4544" width="9.33203125" style="4" customWidth="1"/>
    <col min="4545" max="4547" width="18" style="4" customWidth="1"/>
    <col min="4548" max="4559" width="5" style="4" customWidth="1"/>
    <col min="4560" max="4793" width="8.88671875" style="4"/>
    <col min="4794" max="4794" width="38.6640625" style="4" bestFit="1" customWidth="1"/>
    <col min="4795" max="4795" width="42.5546875" style="4" customWidth="1"/>
    <col min="4796" max="4796" width="18.6640625" style="4" customWidth="1"/>
    <col min="4797" max="4797" width="18" style="4" bestFit="1" customWidth="1"/>
    <col min="4798" max="4800" width="9.33203125" style="4" customWidth="1"/>
    <col min="4801" max="4803" width="18" style="4" customWidth="1"/>
    <col min="4804" max="4815" width="5" style="4" customWidth="1"/>
    <col min="4816" max="5049" width="8.88671875" style="4"/>
    <col min="5050" max="5050" width="38.6640625" style="4" bestFit="1" customWidth="1"/>
    <col min="5051" max="5051" width="42.5546875" style="4" customWidth="1"/>
    <col min="5052" max="5052" width="18.6640625" style="4" customWidth="1"/>
    <col min="5053" max="5053" width="18" style="4" bestFit="1" customWidth="1"/>
    <col min="5054" max="5056" width="9.33203125" style="4" customWidth="1"/>
    <col min="5057" max="5059" width="18" style="4" customWidth="1"/>
    <col min="5060" max="5071" width="5" style="4" customWidth="1"/>
    <col min="5072" max="5305" width="8.88671875" style="4"/>
    <col min="5306" max="5306" width="38.6640625" style="4" bestFit="1" customWidth="1"/>
    <col min="5307" max="5307" width="42.5546875" style="4" customWidth="1"/>
    <col min="5308" max="5308" width="18.6640625" style="4" customWidth="1"/>
    <col min="5309" max="5309" width="18" style="4" bestFit="1" customWidth="1"/>
    <col min="5310" max="5312" width="9.33203125" style="4" customWidth="1"/>
    <col min="5313" max="5315" width="18" style="4" customWidth="1"/>
    <col min="5316" max="5327" width="5" style="4" customWidth="1"/>
    <col min="5328" max="5561" width="8.88671875" style="4"/>
    <col min="5562" max="5562" width="38.6640625" style="4" bestFit="1" customWidth="1"/>
    <col min="5563" max="5563" width="42.5546875" style="4" customWidth="1"/>
    <col min="5564" max="5564" width="18.6640625" style="4" customWidth="1"/>
    <col min="5565" max="5565" width="18" style="4" bestFit="1" customWidth="1"/>
    <col min="5566" max="5568" width="9.33203125" style="4" customWidth="1"/>
    <col min="5569" max="5571" width="18" style="4" customWidth="1"/>
    <col min="5572" max="5583" width="5" style="4" customWidth="1"/>
    <col min="5584" max="5817" width="8.88671875" style="4"/>
    <col min="5818" max="5818" width="38.6640625" style="4" bestFit="1" customWidth="1"/>
    <col min="5819" max="5819" width="42.5546875" style="4" customWidth="1"/>
    <col min="5820" max="5820" width="18.6640625" style="4" customWidth="1"/>
    <col min="5821" max="5821" width="18" style="4" bestFit="1" customWidth="1"/>
    <col min="5822" max="5824" width="9.33203125" style="4" customWidth="1"/>
    <col min="5825" max="5827" width="18" style="4" customWidth="1"/>
    <col min="5828" max="5839" width="5" style="4" customWidth="1"/>
    <col min="5840" max="6073" width="8.88671875" style="4"/>
    <col min="6074" max="6074" width="38.6640625" style="4" bestFit="1" customWidth="1"/>
    <col min="6075" max="6075" width="42.5546875" style="4" customWidth="1"/>
    <col min="6076" max="6076" width="18.6640625" style="4" customWidth="1"/>
    <col min="6077" max="6077" width="18" style="4" bestFit="1" customWidth="1"/>
    <col min="6078" max="6080" width="9.33203125" style="4" customWidth="1"/>
    <col min="6081" max="6083" width="18" style="4" customWidth="1"/>
    <col min="6084" max="6095" width="5" style="4" customWidth="1"/>
    <col min="6096" max="6329" width="8.88671875" style="4"/>
    <col min="6330" max="6330" width="38.6640625" style="4" bestFit="1" customWidth="1"/>
    <col min="6331" max="6331" width="42.5546875" style="4" customWidth="1"/>
    <col min="6332" max="6332" width="18.6640625" style="4" customWidth="1"/>
    <col min="6333" max="6333" width="18" style="4" bestFit="1" customWidth="1"/>
    <col min="6334" max="6336" width="9.33203125" style="4" customWidth="1"/>
    <col min="6337" max="6339" width="18" style="4" customWidth="1"/>
    <col min="6340" max="6351" width="5" style="4" customWidth="1"/>
    <col min="6352" max="6585" width="8.88671875" style="4"/>
    <col min="6586" max="6586" width="38.6640625" style="4" bestFit="1" customWidth="1"/>
    <col min="6587" max="6587" width="42.5546875" style="4" customWidth="1"/>
    <col min="6588" max="6588" width="18.6640625" style="4" customWidth="1"/>
    <col min="6589" max="6589" width="18" style="4" bestFit="1" customWidth="1"/>
    <col min="6590" max="6592" width="9.33203125" style="4" customWidth="1"/>
    <col min="6593" max="6595" width="18" style="4" customWidth="1"/>
    <col min="6596" max="6607" width="5" style="4" customWidth="1"/>
    <col min="6608" max="6841" width="8.88671875" style="4"/>
    <col min="6842" max="6842" width="38.6640625" style="4" bestFit="1" customWidth="1"/>
    <col min="6843" max="6843" width="42.5546875" style="4" customWidth="1"/>
    <col min="6844" max="6844" width="18.6640625" style="4" customWidth="1"/>
    <col min="6845" max="6845" width="18" style="4" bestFit="1" customWidth="1"/>
    <col min="6846" max="6848" width="9.33203125" style="4" customWidth="1"/>
    <col min="6849" max="6851" width="18" style="4" customWidth="1"/>
    <col min="6852" max="6863" width="5" style="4" customWidth="1"/>
    <col min="6864" max="7097" width="8.88671875" style="4"/>
    <col min="7098" max="7098" width="38.6640625" style="4" bestFit="1" customWidth="1"/>
    <col min="7099" max="7099" width="42.5546875" style="4" customWidth="1"/>
    <col min="7100" max="7100" width="18.6640625" style="4" customWidth="1"/>
    <col min="7101" max="7101" width="18" style="4" bestFit="1" customWidth="1"/>
    <col min="7102" max="7104" width="9.33203125" style="4" customWidth="1"/>
    <col min="7105" max="7107" width="18" style="4" customWidth="1"/>
    <col min="7108" max="7119" width="5" style="4" customWidth="1"/>
    <col min="7120" max="7353" width="8.88671875" style="4"/>
    <col min="7354" max="7354" width="38.6640625" style="4" bestFit="1" customWidth="1"/>
    <col min="7355" max="7355" width="42.5546875" style="4" customWidth="1"/>
    <col min="7356" max="7356" width="18.6640625" style="4" customWidth="1"/>
    <col min="7357" max="7357" width="18" style="4" bestFit="1" customWidth="1"/>
    <col min="7358" max="7360" width="9.33203125" style="4" customWidth="1"/>
    <col min="7361" max="7363" width="18" style="4" customWidth="1"/>
    <col min="7364" max="7375" width="5" style="4" customWidth="1"/>
    <col min="7376" max="7609" width="8.88671875" style="4"/>
    <col min="7610" max="7610" width="38.6640625" style="4" bestFit="1" customWidth="1"/>
    <col min="7611" max="7611" width="42.5546875" style="4" customWidth="1"/>
    <col min="7612" max="7612" width="18.6640625" style="4" customWidth="1"/>
    <col min="7613" max="7613" width="18" style="4" bestFit="1" customWidth="1"/>
    <col min="7614" max="7616" width="9.33203125" style="4" customWidth="1"/>
    <col min="7617" max="7619" width="18" style="4" customWidth="1"/>
    <col min="7620" max="7631" width="5" style="4" customWidth="1"/>
    <col min="7632" max="7865" width="8.88671875" style="4"/>
    <col min="7866" max="7866" width="38.6640625" style="4" bestFit="1" customWidth="1"/>
    <col min="7867" max="7867" width="42.5546875" style="4" customWidth="1"/>
    <col min="7868" max="7868" width="18.6640625" style="4" customWidth="1"/>
    <col min="7869" max="7869" width="18" style="4" bestFit="1" customWidth="1"/>
    <col min="7870" max="7872" width="9.33203125" style="4" customWidth="1"/>
    <col min="7873" max="7875" width="18" style="4" customWidth="1"/>
    <col min="7876" max="7887" width="5" style="4" customWidth="1"/>
    <col min="7888" max="8121" width="8.88671875" style="4"/>
    <col min="8122" max="8122" width="38.6640625" style="4" bestFit="1" customWidth="1"/>
    <col min="8123" max="8123" width="42.5546875" style="4" customWidth="1"/>
    <col min="8124" max="8124" width="18.6640625" style="4" customWidth="1"/>
    <col min="8125" max="8125" width="18" style="4" bestFit="1" customWidth="1"/>
    <col min="8126" max="8128" width="9.33203125" style="4" customWidth="1"/>
    <col min="8129" max="8131" width="18" style="4" customWidth="1"/>
    <col min="8132" max="8143" width="5" style="4" customWidth="1"/>
    <col min="8144" max="8377" width="8.88671875" style="4"/>
    <col min="8378" max="8378" width="38.6640625" style="4" bestFit="1" customWidth="1"/>
    <col min="8379" max="8379" width="42.5546875" style="4" customWidth="1"/>
    <col min="8380" max="8380" width="18.6640625" style="4" customWidth="1"/>
    <col min="8381" max="8381" width="18" style="4" bestFit="1" customWidth="1"/>
    <col min="8382" max="8384" width="9.33203125" style="4" customWidth="1"/>
    <col min="8385" max="8387" width="18" style="4" customWidth="1"/>
    <col min="8388" max="8399" width="5" style="4" customWidth="1"/>
    <col min="8400" max="8633" width="8.88671875" style="4"/>
    <col min="8634" max="8634" width="38.6640625" style="4" bestFit="1" customWidth="1"/>
    <col min="8635" max="8635" width="42.5546875" style="4" customWidth="1"/>
    <col min="8636" max="8636" width="18.6640625" style="4" customWidth="1"/>
    <col min="8637" max="8637" width="18" style="4" bestFit="1" customWidth="1"/>
    <col min="8638" max="8640" width="9.33203125" style="4" customWidth="1"/>
    <col min="8641" max="8643" width="18" style="4" customWidth="1"/>
    <col min="8644" max="8655" width="5" style="4" customWidth="1"/>
    <col min="8656" max="8889" width="8.88671875" style="4"/>
    <col min="8890" max="8890" width="38.6640625" style="4" bestFit="1" customWidth="1"/>
    <col min="8891" max="8891" width="42.5546875" style="4" customWidth="1"/>
    <col min="8892" max="8892" width="18.6640625" style="4" customWidth="1"/>
    <col min="8893" max="8893" width="18" style="4" bestFit="1" customWidth="1"/>
    <col min="8894" max="8896" width="9.33203125" style="4" customWidth="1"/>
    <col min="8897" max="8899" width="18" style="4" customWidth="1"/>
    <col min="8900" max="8911" width="5" style="4" customWidth="1"/>
    <col min="8912" max="9145" width="8.88671875" style="4"/>
    <col min="9146" max="9146" width="38.6640625" style="4" bestFit="1" customWidth="1"/>
    <col min="9147" max="9147" width="42.5546875" style="4" customWidth="1"/>
    <col min="9148" max="9148" width="18.6640625" style="4" customWidth="1"/>
    <col min="9149" max="9149" width="18" style="4" bestFit="1" customWidth="1"/>
    <col min="9150" max="9152" width="9.33203125" style="4" customWidth="1"/>
    <col min="9153" max="9155" width="18" style="4" customWidth="1"/>
    <col min="9156" max="9167" width="5" style="4" customWidth="1"/>
    <col min="9168" max="9401" width="8.88671875" style="4"/>
    <col min="9402" max="9402" width="38.6640625" style="4" bestFit="1" customWidth="1"/>
    <col min="9403" max="9403" width="42.5546875" style="4" customWidth="1"/>
    <col min="9404" max="9404" width="18.6640625" style="4" customWidth="1"/>
    <col min="9405" max="9405" width="18" style="4" bestFit="1" customWidth="1"/>
    <col min="9406" max="9408" width="9.33203125" style="4" customWidth="1"/>
    <col min="9409" max="9411" width="18" style="4" customWidth="1"/>
    <col min="9412" max="9423" width="5" style="4" customWidth="1"/>
    <col min="9424" max="9657" width="8.88671875" style="4"/>
    <col min="9658" max="9658" width="38.6640625" style="4" bestFit="1" customWidth="1"/>
    <col min="9659" max="9659" width="42.5546875" style="4" customWidth="1"/>
    <col min="9660" max="9660" width="18.6640625" style="4" customWidth="1"/>
    <col min="9661" max="9661" width="18" style="4" bestFit="1" customWidth="1"/>
    <col min="9662" max="9664" width="9.33203125" style="4" customWidth="1"/>
    <col min="9665" max="9667" width="18" style="4" customWidth="1"/>
    <col min="9668" max="9679" width="5" style="4" customWidth="1"/>
    <col min="9680" max="9913" width="8.88671875" style="4"/>
    <col min="9914" max="9914" width="38.6640625" style="4" bestFit="1" customWidth="1"/>
    <col min="9915" max="9915" width="42.5546875" style="4" customWidth="1"/>
    <col min="9916" max="9916" width="18.6640625" style="4" customWidth="1"/>
    <col min="9917" max="9917" width="18" style="4" bestFit="1" customWidth="1"/>
    <col min="9918" max="9920" width="9.33203125" style="4" customWidth="1"/>
    <col min="9921" max="9923" width="18" style="4" customWidth="1"/>
    <col min="9924" max="9935" width="5" style="4" customWidth="1"/>
    <col min="9936" max="10169" width="8.88671875" style="4"/>
    <col min="10170" max="10170" width="38.6640625" style="4" bestFit="1" customWidth="1"/>
    <col min="10171" max="10171" width="42.5546875" style="4" customWidth="1"/>
    <col min="10172" max="10172" width="18.6640625" style="4" customWidth="1"/>
    <col min="10173" max="10173" width="18" style="4" bestFit="1" customWidth="1"/>
    <col min="10174" max="10176" width="9.33203125" style="4" customWidth="1"/>
    <col min="10177" max="10179" width="18" style="4" customWidth="1"/>
    <col min="10180" max="10191" width="5" style="4" customWidth="1"/>
    <col min="10192" max="10425" width="8.88671875" style="4"/>
    <col min="10426" max="10426" width="38.6640625" style="4" bestFit="1" customWidth="1"/>
    <col min="10427" max="10427" width="42.5546875" style="4" customWidth="1"/>
    <col min="10428" max="10428" width="18.6640625" style="4" customWidth="1"/>
    <col min="10429" max="10429" width="18" style="4" bestFit="1" customWidth="1"/>
    <col min="10430" max="10432" width="9.33203125" style="4" customWidth="1"/>
    <col min="10433" max="10435" width="18" style="4" customWidth="1"/>
    <col min="10436" max="10447" width="5" style="4" customWidth="1"/>
    <col min="10448" max="10681" width="8.88671875" style="4"/>
    <col min="10682" max="10682" width="38.6640625" style="4" bestFit="1" customWidth="1"/>
    <col min="10683" max="10683" width="42.5546875" style="4" customWidth="1"/>
    <col min="10684" max="10684" width="18.6640625" style="4" customWidth="1"/>
    <col min="10685" max="10685" width="18" style="4" bestFit="1" customWidth="1"/>
    <col min="10686" max="10688" width="9.33203125" style="4" customWidth="1"/>
    <col min="10689" max="10691" width="18" style="4" customWidth="1"/>
    <col min="10692" max="10703" width="5" style="4" customWidth="1"/>
    <col min="10704" max="10937" width="8.88671875" style="4"/>
    <col min="10938" max="10938" width="38.6640625" style="4" bestFit="1" customWidth="1"/>
    <col min="10939" max="10939" width="42.5546875" style="4" customWidth="1"/>
    <col min="10940" max="10940" width="18.6640625" style="4" customWidth="1"/>
    <col min="10941" max="10941" width="18" style="4" bestFit="1" customWidth="1"/>
    <col min="10942" max="10944" width="9.33203125" style="4" customWidth="1"/>
    <col min="10945" max="10947" width="18" style="4" customWidth="1"/>
    <col min="10948" max="10959" width="5" style="4" customWidth="1"/>
    <col min="10960" max="11193" width="8.88671875" style="4"/>
    <col min="11194" max="11194" width="38.6640625" style="4" bestFit="1" customWidth="1"/>
    <col min="11195" max="11195" width="42.5546875" style="4" customWidth="1"/>
    <col min="11196" max="11196" width="18.6640625" style="4" customWidth="1"/>
    <col min="11197" max="11197" width="18" style="4" bestFit="1" customWidth="1"/>
    <col min="11198" max="11200" width="9.33203125" style="4" customWidth="1"/>
    <col min="11201" max="11203" width="18" style="4" customWidth="1"/>
    <col min="11204" max="11215" width="5" style="4" customWidth="1"/>
    <col min="11216" max="11449" width="8.88671875" style="4"/>
    <col min="11450" max="11450" width="38.6640625" style="4" bestFit="1" customWidth="1"/>
    <col min="11451" max="11451" width="42.5546875" style="4" customWidth="1"/>
    <col min="11452" max="11452" width="18.6640625" style="4" customWidth="1"/>
    <col min="11453" max="11453" width="18" style="4" bestFit="1" customWidth="1"/>
    <col min="11454" max="11456" width="9.33203125" style="4" customWidth="1"/>
    <col min="11457" max="11459" width="18" style="4" customWidth="1"/>
    <col min="11460" max="11471" width="5" style="4" customWidth="1"/>
    <col min="11472" max="11705" width="8.88671875" style="4"/>
    <col min="11706" max="11706" width="38.6640625" style="4" bestFit="1" customWidth="1"/>
    <col min="11707" max="11707" width="42.5546875" style="4" customWidth="1"/>
    <col min="11708" max="11708" width="18.6640625" style="4" customWidth="1"/>
    <col min="11709" max="11709" width="18" style="4" bestFit="1" customWidth="1"/>
    <col min="11710" max="11712" width="9.33203125" style="4" customWidth="1"/>
    <col min="11713" max="11715" width="18" style="4" customWidth="1"/>
    <col min="11716" max="11727" width="5" style="4" customWidth="1"/>
    <col min="11728" max="11961" width="8.88671875" style="4"/>
    <col min="11962" max="11962" width="38.6640625" style="4" bestFit="1" customWidth="1"/>
    <col min="11963" max="11963" width="42.5546875" style="4" customWidth="1"/>
    <col min="11964" max="11964" width="18.6640625" style="4" customWidth="1"/>
    <col min="11965" max="11965" width="18" style="4" bestFit="1" customWidth="1"/>
    <col min="11966" max="11968" width="9.33203125" style="4" customWidth="1"/>
    <col min="11969" max="11971" width="18" style="4" customWidth="1"/>
    <col min="11972" max="11983" width="5" style="4" customWidth="1"/>
    <col min="11984" max="12217" width="8.88671875" style="4"/>
    <col min="12218" max="12218" width="38.6640625" style="4" bestFit="1" customWidth="1"/>
    <col min="12219" max="12219" width="42.5546875" style="4" customWidth="1"/>
    <col min="12220" max="12220" width="18.6640625" style="4" customWidth="1"/>
    <col min="12221" max="12221" width="18" style="4" bestFit="1" customWidth="1"/>
    <col min="12222" max="12224" width="9.33203125" style="4" customWidth="1"/>
    <col min="12225" max="12227" width="18" style="4" customWidth="1"/>
    <col min="12228" max="12239" width="5" style="4" customWidth="1"/>
    <col min="12240" max="12473" width="8.88671875" style="4"/>
    <col min="12474" max="12474" width="38.6640625" style="4" bestFit="1" customWidth="1"/>
    <col min="12475" max="12475" width="42.5546875" style="4" customWidth="1"/>
    <col min="12476" max="12476" width="18.6640625" style="4" customWidth="1"/>
    <col min="12477" max="12477" width="18" style="4" bestFit="1" customWidth="1"/>
    <col min="12478" max="12480" width="9.33203125" style="4" customWidth="1"/>
    <col min="12481" max="12483" width="18" style="4" customWidth="1"/>
    <col min="12484" max="12495" width="5" style="4" customWidth="1"/>
    <col min="12496" max="12729" width="8.88671875" style="4"/>
    <col min="12730" max="12730" width="38.6640625" style="4" bestFit="1" customWidth="1"/>
    <col min="12731" max="12731" width="42.5546875" style="4" customWidth="1"/>
    <col min="12732" max="12732" width="18.6640625" style="4" customWidth="1"/>
    <col min="12733" max="12733" width="18" style="4" bestFit="1" customWidth="1"/>
    <col min="12734" max="12736" width="9.33203125" style="4" customWidth="1"/>
    <col min="12737" max="12739" width="18" style="4" customWidth="1"/>
    <col min="12740" max="12751" width="5" style="4" customWidth="1"/>
    <col min="12752" max="12985" width="8.88671875" style="4"/>
    <col min="12986" max="12986" width="38.6640625" style="4" bestFit="1" customWidth="1"/>
    <col min="12987" max="12987" width="42.5546875" style="4" customWidth="1"/>
    <col min="12988" max="12988" width="18.6640625" style="4" customWidth="1"/>
    <col min="12989" max="12989" width="18" style="4" bestFit="1" customWidth="1"/>
    <col min="12990" max="12992" width="9.33203125" style="4" customWidth="1"/>
    <col min="12993" max="12995" width="18" style="4" customWidth="1"/>
    <col min="12996" max="13007" width="5" style="4" customWidth="1"/>
    <col min="13008" max="13241" width="8.88671875" style="4"/>
    <col min="13242" max="13242" width="38.6640625" style="4" bestFit="1" customWidth="1"/>
    <col min="13243" max="13243" width="42.5546875" style="4" customWidth="1"/>
    <col min="13244" max="13244" width="18.6640625" style="4" customWidth="1"/>
    <col min="13245" max="13245" width="18" style="4" bestFit="1" customWidth="1"/>
    <col min="13246" max="13248" width="9.33203125" style="4" customWidth="1"/>
    <col min="13249" max="13251" width="18" style="4" customWidth="1"/>
    <col min="13252" max="13263" width="5" style="4" customWidth="1"/>
    <col min="13264" max="13497" width="8.88671875" style="4"/>
    <col min="13498" max="13498" width="38.6640625" style="4" bestFit="1" customWidth="1"/>
    <col min="13499" max="13499" width="42.5546875" style="4" customWidth="1"/>
    <col min="13500" max="13500" width="18.6640625" style="4" customWidth="1"/>
    <col min="13501" max="13501" width="18" style="4" bestFit="1" customWidth="1"/>
    <col min="13502" max="13504" width="9.33203125" style="4" customWidth="1"/>
    <col min="13505" max="13507" width="18" style="4" customWidth="1"/>
    <col min="13508" max="13519" width="5" style="4" customWidth="1"/>
    <col min="13520" max="13753" width="8.88671875" style="4"/>
    <col min="13754" max="13754" width="38.6640625" style="4" bestFit="1" customWidth="1"/>
    <col min="13755" max="13755" width="42.5546875" style="4" customWidth="1"/>
    <col min="13756" max="13756" width="18.6640625" style="4" customWidth="1"/>
    <col min="13757" max="13757" width="18" style="4" bestFit="1" customWidth="1"/>
    <col min="13758" max="13760" width="9.33203125" style="4" customWidth="1"/>
    <col min="13761" max="13763" width="18" style="4" customWidth="1"/>
    <col min="13764" max="13775" width="5" style="4" customWidth="1"/>
    <col min="13776" max="14009" width="8.88671875" style="4"/>
    <col min="14010" max="14010" width="38.6640625" style="4" bestFit="1" customWidth="1"/>
    <col min="14011" max="14011" width="42.5546875" style="4" customWidth="1"/>
    <col min="14012" max="14012" width="18.6640625" style="4" customWidth="1"/>
    <col min="14013" max="14013" width="18" style="4" bestFit="1" customWidth="1"/>
    <col min="14014" max="14016" width="9.33203125" style="4" customWidth="1"/>
    <col min="14017" max="14019" width="18" style="4" customWidth="1"/>
    <col min="14020" max="14031" width="5" style="4" customWidth="1"/>
    <col min="14032" max="14265" width="8.88671875" style="4"/>
    <col min="14266" max="14266" width="38.6640625" style="4" bestFit="1" customWidth="1"/>
    <col min="14267" max="14267" width="42.5546875" style="4" customWidth="1"/>
    <col min="14268" max="14268" width="18.6640625" style="4" customWidth="1"/>
    <col min="14269" max="14269" width="18" style="4" bestFit="1" customWidth="1"/>
    <col min="14270" max="14272" width="9.33203125" style="4" customWidth="1"/>
    <col min="14273" max="14275" width="18" style="4" customWidth="1"/>
    <col min="14276" max="14287" width="5" style="4" customWidth="1"/>
    <col min="14288" max="14521" width="8.88671875" style="4"/>
    <col min="14522" max="14522" width="38.6640625" style="4" bestFit="1" customWidth="1"/>
    <col min="14523" max="14523" width="42.5546875" style="4" customWidth="1"/>
    <col min="14524" max="14524" width="18.6640625" style="4" customWidth="1"/>
    <col min="14525" max="14525" width="18" style="4" bestFit="1" customWidth="1"/>
    <col min="14526" max="14528" width="9.33203125" style="4" customWidth="1"/>
    <col min="14529" max="14531" width="18" style="4" customWidth="1"/>
    <col min="14532" max="14543" width="5" style="4" customWidth="1"/>
    <col min="14544" max="14777" width="8.88671875" style="4"/>
    <col min="14778" max="14778" width="38.6640625" style="4" bestFit="1" customWidth="1"/>
    <col min="14779" max="14779" width="42.5546875" style="4" customWidth="1"/>
    <col min="14780" max="14780" width="18.6640625" style="4" customWidth="1"/>
    <col min="14781" max="14781" width="18" style="4" bestFit="1" customWidth="1"/>
    <col min="14782" max="14784" width="9.33203125" style="4" customWidth="1"/>
    <col min="14785" max="14787" width="18" style="4" customWidth="1"/>
    <col min="14788" max="14799" width="5" style="4" customWidth="1"/>
    <col min="14800" max="15033" width="8.88671875" style="4"/>
    <col min="15034" max="15034" width="38.6640625" style="4" bestFit="1" customWidth="1"/>
    <col min="15035" max="15035" width="42.5546875" style="4" customWidth="1"/>
    <col min="15036" max="15036" width="18.6640625" style="4" customWidth="1"/>
    <col min="15037" max="15037" width="18" style="4" bestFit="1" customWidth="1"/>
    <col min="15038" max="15040" width="9.33203125" style="4" customWidth="1"/>
    <col min="15041" max="15043" width="18" style="4" customWidth="1"/>
    <col min="15044" max="15055" width="5" style="4" customWidth="1"/>
    <col min="15056" max="15289" width="8.88671875" style="4"/>
    <col min="15290" max="15290" width="38.6640625" style="4" bestFit="1" customWidth="1"/>
    <col min="15291" max="15291" width="42.5546875" style="4" customWidth="1"/>
    <col min="15292" max="15292" width="18.6640625" style="4" customWidth="1"/>
    <col min="15293" max="15293" width="18" style="4" bestFit="1" customWidth="1"/>
    <col min="15294" max="15296" width="9.33203125" style="4" customWidth="1"/>
    <col min="15297" max="15299" width="18" style="4" customWidth="1"/>
    <col min="15300" max="15311" width="5" style="4" customWidth="1"/>
    <col min="15312" max="15545" width="8.88671875" style="4"/>
    <col min="15546" max="15546" width="38.6640625" style="4" bestFit="1" customWidth="1"/>
    <col min="15547" max="15547" width="42.5546875" style="4" customWidth="1"/>
    <col min="15548" max="15548" width="18.6640625" style="4" customWidth="1"/>
    <col min="15549" max="15549" width="18" style="4" bestFit="1" customWidth="1"/>
    <col min="15550" max="15552" width="9.33203125" style="4" customWidth="1"/>
    <col min="15553" max="15555" width="18" style="4" customWidth="1"/>
    <col min="15556" max="15567" width="5" style="4" customWidth="1"/>
    <col min="15568" max="15801" width="8.88671875" style="4"/>
    <col min="15802" max="15802" width="38.6640625" style="4" bestFit="1" customWidth="1"/>
    <col min="15803" max="15803" width="42.5546875" style="4" customWidth="1"/>
    <col min="15804" max="15804" width="18.6640625" style="4" customWidth="1"/>
    <col min="15805" max="15805" width="18" style="4" bestFit="1" customWidth="1"/>
    <col min="15806" max="15808" width="9.33203125" style="4" customWidth="1"/>
    <col min="15809" max="15811" width="18" style="4" customWidth="1"/>
    <col min="15812" max="15823" width="5" style="4" customWidth="1"/>
    <col min="15824" max="16057" width="8.88671875" style="4"/>
    <col min="16058" max="16058" width="38.6640625" style="4" bestFit="1" customWidth="1"/>
    <col min="16059" max="16059" width="42.5546875" style="4" customWidth="1"/>
    <col min="16060" max="16060" width="18.6640625" style="4" customWidth="1"/>
    <col min="16061" max="16061" width="18" style="4" bestFit="1" customWidth="1"/>
    <col min="16062" max="16064" width="9.33203125" style="4" customWidth="1"/>
    <col min="16065" max="16067" width="18" style="4" customWidth="1"/>
    <col min="16068" max="16079" width="5" style="4" customWidth="1"/>
    <col min="16080" max="16384" width="8.88671875" style="4"/>
  </cols>
  <sheetData>
    <row r="1" spans="1:9" ht="12.75" customHeight="1" x14ac:dyDescent="0.3">
      <c r="A1" s="28" t="s">
        <v>9</v>
      </c>
      <c r="B1" s="28"/>
      <c r="C1" s="28"/>
      <c r="D1" s="28"/>
      <c r="E1" s="28"/>
      <c r="F1" s="15"/>
    </row>
    <row r="2" spans="1:9" ht="53.4" customHeight="1" x14ac:dyDescent="0.3">
      <c r="A2" s="28"/>
      <c r="B2" s="28"/>
      <c r="C2" s="28"/>
      <c r="D2" s="28"/>
      <c r="E2" s="28"/>
      <c r="F2" s="15" t="s">
        <v>5</v>
      </c>
    </row>
    <row r="3" spans="1:9" ht="57.6" customHeight="1" x14ac:dyDescent="0.3">
      <c r="A3" s="29" t="s">
        <v>10</v>
      </c>
      <c r="B3" s="29"/>
      <c r="C3" s="29"/>
      <c r="D3" s="29"/>
      <c r="E3" s="29"/>
      <c r="F3" s="15"/>
    </row>
    <row r="4" spans="1:9" ht="24" customHeight="1" x14ac:dyDescent="0.3">
      <c r="A4" s="33" t="s">
        <v>16</v>
      </c>
      <c r="B4" s="33"/>
      <c r="C4" s="33"/>
      <c r="D4" s="33"/>
      <c r="E4" s="33"/>
      <c r="F4" s="16"/>
    </row>
    <row r="5" spans="1:9" ht="28.8" x14ac:dyDescent="0.3">
      <c r="A5" s="5" t="s">
        <v>0</v>
      </c>
      <c r="B5" s="5" t="s">
        <v>1</v>
      </c>
      <c r="C5" s="5" t="s">
        <v>13</v>
      </c>
      <c r="D5" s="6" t="s">
        <v>2</v>
      </c>
      <c r="E5" s="6" t="s">
        <v>3</v>
      </c>
      <c r="F5" s="17"/>
    </row>
    <row r="6" spans="1:9" s="8" customFormat="1" ht="14.4" x14ac:dyDescent="0.3">
      <c r="A6" s="7" t="s">
        <v>4</v>
      </c>
      <c r="B6" s="1">
        <v>358687.92</v>
      </c>
      <c r="C6" s="21">
        <f>(B6/B16)*30</f>
        <v>8.8234047376711224</v>
      </c>
      <c r="D6" s="22"/>
      <c r="E6" s="2">
        <f>B6*(1-D6)</f>
        <v>358687.92</v>
      </c>
      <c r="F6" s="3">
        <f>B6*31.1775%</f>
        <v>111829.92625799998</v>
      </c>
      <c r="I6" s="1"/>
    </row>
    <row r="7" spans="1:9" ht="24" customHeight="1" x14ac:dyDescent="0.3">
      <c r="A7" s="33" t="s">
        <v>17</v>
      </c>
      <c r="B7" s="33"/>
      <c r="C7" s="33"/>
      <c r="D7" s="33"/>
      <c r="E7" s="33"/>
      <c r="F7" s="16"/>
    </row>
    <row r="8" spans="1:9" ht="28.8" x14ac:dyDescent="0.3">
      <c r="A8" s="5" t="s">
        <v>0</v>
      </c>
      <c r="B8" s="5" t="s">
        <v>1</v>
      </c>
      <c r="C8" s="5" t="s">
        <v>13</v>
      </c>
      <c r="D8" s="6" t="s">
        <v>2</v>
      </c>
      <c r="E8" s="6" t="s">
        <v>3</v>
      </c>
      <c r="F8" s="17"/>
    </row>
    <row r="9" spans="1:9" s="8" customFormat="1" ht="14.4" x14ac:dyDescent="0.3">
      <c r="A9" s="7" t="s">
        <v>4</v>
      </c>
      <c r="B9" s="1">
        <v>538031.84</v>
      </c>
      <c r="C9" s="21">
        <f>(B9/B16)*30</f>
        <v>13.235106122542156</v>
      </c>
      <c r="D9" s="22"/>
      <c r="E9" s="2">
        <f>B9*(1-D9)</f>
        <v>538031.84</v>
      </c>
      <c r="F9" s="3">
        <f>B9*73.29206%</f>
        <v>394334.61899190402</v>
      </c>
      <c r="I9" s="1"/>
    </row>
    <row r="10" spans="1:9" ht="31.5" customHeight="1" x14ac:dyDescent="0.3">
      <c r="A10" s="33" t="s">
        <v>18</v>
      </c>
      <c r="B10" s="33"/>
      <c r="C10" s="33"/>
      <c r="D10" s="33"/>
      <c r="E10" s="33"/>
      <c r="F10" s="16"/>
    </row>
    <row r="11" spans="1:9" ht="28.8" x14ac:dyDescent="0.3">
      <c r="A11" s="5" t="s">
        <v>0</v>
      </c>
      <c r="B11" s="5" t="s">
        <v>1</v>
      </c>
      <c r="C11" s="5" t="s">
        <v>13</v>
      </c>
      <c r="D11" s="6" t="s">
        <v>2</v>
      </c>
      <c r="E11" s="6" t="s">
        <v>3</v>
      </c>
      <c r="F11" s="17" t="s">
        <v>5</v>
      </c>
    </row>
    <row r="12" spans="1:9" s="8" customFormat="1" ht="14.4" x14ac:dyDescent="0.3">
      <c r="A12" s="7" t="s">
        <v>6</v>
      </c>
      <c r="B12" s="1">
        <v>298836.39999999997</v>
      </c>
      <c r="C12" s="21">
        <f>(B12/B16)*30</f>
        <v>7.3511104236478948</v>
      </c>
      <c r="D12" s="22"/>
      <c r="E12" s="2">
        <f>B12*(1-D12)</f>
        <v>298836.39999999997</v>
      </c>
      <c r="F12" s="3">
        <f>B12*21.95453%</f>
        <v>65608.12708891998</v>
      </c>
    </row>
    <row r="13" spans="1:9" ht="31.5" customHeight="1" x14ac:dyDescent="0.3">
      <c r="A13" s="34" t="s">
        <v>19</v>
      </c>
      <c r="B13" s="34"/>
      <c r="C13" s="34"/>
      <c r="D13" s="34"/>
      <c r="E13" s="34"/>
      <c r="F13" s="17"/>
    </row>
    <row r="14" spans="1:9" ht="28.8" x14ac:dyDescent="0.3">
      <c r="A14" s="5" t="s">
        <v>0</v>
      </c>
      <c r="B14" s="5" t="s">
        <v>1</v>
      </c>
      <c r="C14" s="5" t="s">
        <v>13</v>
      </c>
      <c r="D14" s="6" t="s">
        <v>2</v>
      </c>
      <c r="E14" s="6" t="s">
        <v>3</v>
      </c>
      <c r="F14" s="17"/>
    </row>
    <row r="15" spans="1:9" s="8" customFormat="1" ht="14.4" x14ac:dyDescent="0.3">
      <c r="A15" s="7" t="s">
        <v>7</v>
      </c>
      <c r="B15" s="1">
        <v>24000</v>
      </c>
      <c r="C15" s="21">
        <f>(B15/B16)*30</f>
        <v>0.59037871613882875</v>
      </c>
      <c r="D15" s="22"/>
      <c r="E15" s="2">
        <f>B15*(1-D15)</f>
        <v>24000</v>
      </c>
      <c r="F15" s="3">
        <f>B15*27.596%</f>
        <v>6623.04</v>
      </c>
      <c r="H15" s="4"/>
    </row>
    <row r="16" spans="1:9" ht="14.4" x14ac:dyDescent="0.3">
      <c r="A16" s="9" t="s">
        <v>8</v>
      </c>
      <c r="B16" s="1">
        <f>B6+B9+B12+B15</f>
        <v>1219556.1599999999</v>
      </c>
      <c r="C16" s="10"/>
      <c r="D16" s="11"/>
      <c r="E16" s="10">
        <f>E6+E9+E12+E15</f>
        <v>1219556.1599999999</v>
      </c>
      <c r="F16" s="18"/>
    </row>
    <row r="17" spans="1:6" ht="14.4" x14ac:dyDescent="0.3">
      <c r="A17" s="32"/>
      <c r="B17" s="32"/>
      <c r="C17" s="32"/>
      <c r="D17" s="32"/>
      <c r="E17" s="32"/>
      <c r="F17" s="19"/>
    </row>
    <row r="18" spans="1:6" ht="14.4" x14ac:dyDescent="0.3">
      <c r="A18" s="30" t="s">
        <v>14</v>
      </c>
      <c r="B18" s="31"/>
      <c r="C18" s="25" t="s">
        <v>12</v>
      </c>
      <c r="D18" s="26"/>
      <c r="E18" s="27"/>
      <c r="F18" s="14"/>
    </row>
    <row r="19" spans="1:6" ht="14.4" x14ac:dyDescent="0.3">
      <c r="A19" s="30" t="s">
        <v>15</v>
      </c>
      <c r="B19" s="31"/>
      <c r="C19" s="25" t="s">
        <v>12</v>
      </c>
      <c r="D19" s="26"/>
      <c r="E19" s="27"/>
      <c r="F19" s="23">
        <f>F6+F9+F12+F15</f>
        <v>578395.71233882406</v>
      </c>
    </row>
    <row r="21" spans="1:6" ht="14.4" x14ac:dyDescent="0.3">
      <c r="F21" s="4" t="s">
        <v>5</v>
      </c>
    </row>
    <row r="22" spans="1:6" ht="13.2" customHeight="1" x14ac:dyDescent="0.3">
      <c r="A22" s="24" t="s">
        <v>11</v>
      </c>
      <c r="B22" s="24"/>
      <c r="C22" s="24"/>
      <c r="D22" s="24"/>
      <c r="E22" s="24"/>
      <c r="F22" s="20"/>
    </row>
    <row r="23" spans="1:6" ht="13.2" customHeight="1" x14ac:dyDescent="0.3">
      <c r="A23" s="24"/>
      <c r="B23" s="24"/>
      <c r="C23" s="24"/>
      <c r="D23" s="24"/>
      <c r="E23" s="24"/>
      <c r="F23" s="20"/>
    </row>
    <row r="24" spans="1:6" ht="13.2" customHeight="1" x14ac:dyDescent="0.3">
      <c r="A24" s="24"/>
      <c r="B24" s="24"/>
      <c r="C24" s="24"/>
      <c r="D24" s="24"/>
      <c r="E24" s="24"/>
      <c r="F24" s="20"/>
    </row>
    <row r="25" spans="1:6" ht="39" customHeight="1" x14ac:dyDescent="0.3">
      <c r="A25" s="24"/>
      <c r="B25" s="24"/>
      <c r="C25" s="24"/>
      <c r="D25" s="24"/>
      <c r="E25" s="24"/>
      <c r="F25" s="20"/>
    </row>
    <row r="27" spans="1:6" ht="14.4" x14ac:dyDescent="0.3">
      <c r="B27" s="4" t="s">
        <v>5</v>
      </c>
      <c r="D27" s="12"/>
    </row>
    <row r="28" spans="1:6" ht="14.4" x14ac:dyDescent="0.3">
      <c r="D28" s="13"/>
    </row>
    <row r="32" spans="1:6" ht="14.4" x14ac:dyDescent="0.3">
      <c r="E32" s="3"/>
      <c r="F32" s="3"/>
    </row>
  </sheetData>
  <mergeCells count="12">
    <mergeCell ref="A22:E25"/>
    <mergeCell ref="C18:E18"/>
    <mergeCell ref="C19:E19"/>
    <mergeCell ref="A1:E2"/>
    <mergeCell ref="A3:E3"/>
    <mergeCell ref="A18:B18"/>
    <mergeCell ref="A19:B19"/>
    <mergeCell ref="A17:E17"/>
    <mergeCell ref="A4:E4"/>
    <mergeCell ref="A10:E10"/>
    <mergeCell ref="A13:E13"/>
    <mergeCell ref="A7:E7"/>
  </mergeCells>
  <pageMargins left="0.7" right="0.7" top="0.75" bottom="0.75" header="0.3" footer="0.3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F043EDB833D409E49004FC6FEB2DB" ma:contentTypeVersion="4" ma:contentTypeDescription="Creare un nuovo documento." ma:contentTypeScope="" ma:versionID="4aace032de3d7242da90ddf3cd3d8eb7">
  <xsd:schema xmlns:xsd="http://www.w3.org/2001/XMLSchema" xmlns:xs="http://www.w3.org/2001/XMLSchema" xmlns:p="http://schemas.microsoft.com/office/2006/metadata/properties" xmlns:ns2="cb807202-f514-44f0-ad30-8707fe1f3db5" xmlns:ns3="c9c6ad2d-f9bd-45cf-9f03-d215effee6d9" targetNamespace="http://schemas.microsoft.com/office/2006/metadata/properties" ma:root="true" ma:fieldsID="694b1f9f388a364142b3264844bd4ab7" ns2:_="" ns3:_="">
    <xsd:import namespace="cb807202-f514-44f0-ad30-8707fe1f3db5"/>
    <xsd:import namespace="c9c6ad2d-f9bd-45cf-9f03-d215effee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7202-f514-44f0-ad30-8707fe1f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6ad2d-f9bd-45cf-9f03-d215effee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107190-C7C8-401E-ADD9-57913F88E4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7F6D70-3DF7-4285-AD31-1BE482BBF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07202-f514-44f0-ad30-8707fe1f3db5"/>
    <ds:schemaRef ds:uri="c9c6ad2d-f9bd-45cf-9f03-d215effe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07E5EC-8DEE-47C4-93F2-94B8732D2C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OFFERTA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2024-05-27T08:12:11Z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0x010100EC0F043EDB833D409E49004FC6FEB2DB</vt:lpwstr>
  </property>
</Properties>
</file>